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60" windowWidth="19440" windowHeight="12180"/>
  </bookViews>
  <sheets>
    <sheet name="Форма 1" sheetId="5" r:id="rId1"/>
    <sheet name="Коды программ" sheetId="4" r:id="rId2"/>
  </sheets>
  <externalReferences>
    <externalReference r:id="rId3"/>
  </externalReferenc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9" i="5" l="1"/>
  <c r="AH18" i="5"/>
  <c r="AH20" i="5"/>
  <c r="D17" i="5" l="1"/>
  <c r="D18" i="5"/>
  <c r="D19" i="5"/>
  <c r="D20" i="5"/>
  <c r="H14" i="5" l="1"/>
  <c r="I14" i="5"/>
  <c r="J14" i="5"/>
  <c r="K14" i="5"/>
  <c r="L14" i="5"/>
  <c r="M14" i="5"/>
  <c r="N14" i="5"/>
  <c r="O14" i="5"/>
  <c r="P14" i="5"/>
  <c r="Q14" i="5"/>
  <c r="R14" i="5"/>
  <c r="S14" i="5"/>
  <c r="T14" i="5"/>
  <c r="U14" i="5"/>
  <c r="V14" i="5"/>
  <c r="W14" i="5"/>
  <c r="X14" i="5"/>
  <c r="Y14" i="5"/>
  <c r="Z14" i="5"/>
  <c r="AA14" i="5"/>
  <c r="AB14" i="5"/>
  <c r="AC14" i="5"/>
  <c r="AD14" i="5"/>
  <c r="AE14" i="5"/>
  <c r="AF14" i="5"/>
  <c r="AG14" i="5"/>
  <c r="G14" i="5"/>
  <c r="F1" i="5" l="1"/>
  <c r="AH23" i="5"/>
  <c r="D23" i="5"/>
  <c r="AH22" i="5"/>
  <c r="D22" i="5"/>
  <c r="AH21" i="5"/>
  <c r="D21" i="5"/>
  <c r="AH17" i="5"/>
  <c r="AH16" i="5"/>
  <c r="D16" i="5"/>
  <c r="AH15" i="5"/>
  <c r="D15" i="5"/>
  <c r="AH14" i="5"/>
  <c r="D14" i="5"/>
  <c r="AH13" i="5"/>
  <c r="D13" i="5"/>
  <c r="AH12" i="5"/>
  <c r="D12" i="5"/>
  <c r="AH11" i="5"/>
  <c r="D11" i="5"/>
  <c r="AH10" i="5"/>
  <c r="D10" i="5"/>
  <c r="AH9" i="5"/>
  <c r="D9" i="5"/>
</calcChain>
</file>

<file path=xl/sharedStrings.xml><?xml version="1.0" encoding="utf-8"?>
<sst xmlns="http://schemas.openxmlformats.org/spreadsheetml/2006/main" count="1419" uniqueCount="1358">
  <si>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</si>
  <si>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</si>
  <si>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</si>
  <si>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</si>
  <si>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</si>
  <si>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</si>
  <si>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</si>
  <si>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</si>
  <si>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</si>
  <si>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</si>
  <si>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</si>
  <si>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</si>
  <si>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</si>
  <si>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</si>
  <si>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</si>
  <si>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</si>
  <si>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</si>
  <si>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</si>
  <si>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</si>
  <si>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</si>
  <si>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</si>
  <si>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</si>
  <si>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</si>
  <si>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</si>
  <si>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</si>
  <si>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</si>
  <si>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</si>
  <si>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</si>
  <si>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</si>
  <si>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</si>
  <si>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</si>
  <si>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</si>
  <si>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</si>
  <si>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</si>
  <si>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</si>
  <si>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</si>
  <si>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</si>
  <si>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</si>
  <si>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</si>
  <si>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</si>
  <si>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</si>
  <si>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</si>
  <si>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</si>
  <si>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</si>
  <si>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</si>
  <si>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</si>
  <si>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</si>
  <si>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</si>
  <si>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</si>
  <si>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</si>
  <si>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</si>
  <si>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</si>
  <si>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</si>
  <si>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</si>
  <si>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</si>
  <si>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</si>
  <si>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</si>
  <si>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</si>
  <si>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</si>
  <si>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</si>
  <si>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</si>
  <si>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</si>
  <si>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</si>
  <si>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</si>
  <si>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</si>
  <si>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</si>
  <si>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</si>
  <si>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</si>
  <si>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</si>
  <si>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</si>
  <si>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</si>
  <si>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</si>
  <si>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</si>
  <si>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</si>
  <si>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</si>
  <si>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</si>
  <si>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</si>
  <si>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</si>
  <si>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</si>
  <si>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</si>
  <si>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</si>
  <si>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</si>
  <si>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</si>
  <si>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</si>
  <si>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</si>
  <si>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</si>
  <si>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</si>
  <si>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</si>
  <si>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</si>
  <si>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</si>
  <si>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</si>
  <si>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</si>
  <si>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</si>
  <si>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</si>
  <si>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</si>
  <si>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</si>
  <si>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</si>
  <si>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</si>
  <si>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</si>
  <si>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</si>
  <si>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</si>
  <si>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</si>
  <si>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</si>
  <si>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</si>
  <si>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</si>
  <si>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</si>
  <si>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</si>
  <si>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</si>
  <si>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</si>
  <si>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</si>
  <si>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</si>
  <si>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</si>
  <si>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</si>
  <si>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</si>
  <si>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</si>
  <si>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</si>
  <si>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</si>
  <si>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</si>
  <si>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</si>
  <si>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</si>
  <si>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</si>
  <si>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</si>
  <si>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</si>
  <si>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</si>
  <si>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</si>
  <si>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</si>
  <si>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</si>
  <si>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</si>
  <si>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</si>
  <si>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</si>
  <si>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</si>
  <si>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</si>
  <si>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</si>
  <si>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</si>
  <si>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</si>
  <si>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</si>
  <si>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</si>
  <si>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</si>
  <si>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</si>
  <si>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</si>
  <si>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</si>
  <si>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</si>
  <si>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</si>
  <si>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</si>
  <si>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</si>
  <si>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</si>
  <si>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</si>
  <si>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</si>
  <si>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</si>
  <si>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</si>
  <si>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</si>
  <si>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</si>
  <si>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</si>
  <si>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</si>
  <si>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</si>
  <si>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</si>
  <si>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</si>
  <si>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</si>
  <si>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</si>
  <si>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</si>
  <si>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</si>
  <si>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</si>
  <si>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</si>
  <si>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</si>
  <si>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</si>
  <si>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</si>
  <si>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</si>
  <si>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</si>
  <si>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</si>
  <si>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</si>
  <si>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</si>
  <si>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</si>
  <si>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</si>
  <si>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</si>
  <si>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</si>
  <si>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</si>
  <si>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</si>
  <si>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</si>
  <si>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</si>
  <si>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</si>
  <si>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</si>
  <si>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</si>
  <si>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</si>
  <si>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</si>
  <si>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</si>
  <si>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</si>
  <si>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</si>
  <si>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</si>
  <si>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</si>
  <si>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</si>
  <si>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</si>
  <si>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</si>
  <si>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</si>
  <si>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</si>
  <si>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</si>
  <si>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</si>
  <si>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</si>
  <si>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</si>
  <si>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</si>
  <si>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</si>
  <si>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</si>
  <si>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</si>
  <si>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</si>
  <si>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</si>
  <si>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</si>
  <si>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</si>
  <si>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</si>
  <si>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</si>
  <si>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</si>
  <si>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</si>
  <si>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</si>
  <si>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</si>
  <si>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</si>
  <si>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</si>
  <si>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</si>
  <si>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</si>
  <si>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</si>
  <si>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</si>
  <si>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</si>
  <si>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</si>
  <si>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</si>
  <si>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</si>
  <si>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</si>
  <si>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</si>
  <si>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</si>
  <si>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</si>
  <si>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</si>
  <si>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</si>
  <si>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</si>
  <si>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</si>
  <si>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</si>
  <si>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</si>
  <si>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</si>
  <si>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</si>
  <si>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</si>
  <si>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</si>
  <si>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</si>
  <si>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</si>
  <si>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</si>
  <si>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</si>
  <si>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</si>
  <si>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</si>
  <si>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</si>
  <si>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</si>
  <si>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</si>
  <si>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</si>
  <si>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</si>
  <si>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</si>
  <si>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</si>
  <si>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</si>
  <si>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</si>
  <si>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</si>
  <si>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</si>
  <si>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</si>
  <si>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</si>
  <si>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</si>
  <si>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</si>
  <si>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</si>
  <si>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</si>
  <si>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</si>
  <si>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</si>
  <si>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</si>
  <si>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</si>
  <si>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</si>
  <si>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</si>
  <si>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</si>
  <si>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</si>
  <si>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</si>
  <si>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</si>
  <si>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</si>
  <si>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</si>
  <si>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</si>
  <si>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</si>
  <si>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</si>
  <si>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</si>
  <si>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</si>
  <si>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</si>
  <si>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</si>
  <si>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</si>
  <si>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</si>
  <si>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</si>
  <si>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</si>
  <si>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</si>
  <si>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</si>
  <si>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</si>
  <si>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</si>
  <si>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</si>
  <si>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</si>
  <si>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</si>
  <si>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</si>
  <si>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</si>
  <si>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</si>
  <si>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</si>
  <si>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</si>
  <si>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</si>
  <si>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</si>
  <si>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</si>
  <si>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</si>
  <si>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</si>
  <si>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</si>
  <si>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</si>
  <si>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</si>
  <si>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</si>
  <si>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</si>
  <si>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</si>
  <si>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</si>
  <si>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</si>
  <si>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</si>
  <si>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</si>
  <si>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</si>
  <si>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</si>
  <si>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</si>
  <si>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</si>
  <si>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</si>
  <si>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</si>
  <si>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</si>
  <si>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</si>
  <si>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</si>
  <si>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</si>
  <si>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</si>
  <si>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</si>
  <si>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</si>
  <si>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</si>
  <si>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</si>
  <si>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</si>
  <si>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</si>
  <si>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</si>
  <si>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</si>
  <si>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</si>
  <si>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</si>
  <si>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</si>
  <si>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</si>
  <si>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</si>
  <si>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</si>
  <si>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</si>
  <si>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</si>
  <si>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</si>
  <si>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</si>
  <si>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</si>
  <si>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</si>
  <si>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</si>
  <si>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</si>
  <si>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</si>
  <si>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</si>
  <si>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</si>
  <si>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</si>
  <si>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</si>
  <si>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</si>
  <si>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</si>
  <si>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</si>
  <si>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</si>
  <si>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</si>
  <si>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</si>
  <si>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</si>
  <si>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</si>
  <si>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</si>
  <si>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</si>
  <si>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</si>
  <si>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</si>
  <si>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</si>
  <si>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</si>
  <si>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</si>
  <si>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</si>
  <si>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</si>
  <si>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</si>
  <si>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</si>
  <si>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</si>
  <si>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</si>
  <si>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</si>
  <si>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</si>
  <si>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</si>
  <si>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</si>
  <si>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</si>
  <si>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</si>
  <si>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</si>
  <si>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</si>
  <si>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</si>
  <si>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</si>
  <si>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</si>
  <si>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</si>
  <si>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</si>
  <si>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</si>
  <si>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</si>
  <si>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</si>
  <si>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</si>
  <si>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</si>
  <si>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</si>
  <si>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</si>
  <si>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</si>
  <si>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</si>
  <si>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</si>
  <si>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</si>
  <si>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</si>
  <si>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</si>
  <si>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</si>
  <si>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</si>
  <si>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</si>
  <si>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</si>
  <si>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</si>
  <si>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</si>
  <si>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</si>
  <si>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</si>
  <si>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</si>
  <si>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</si>
  <si>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</si>
  <si>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</si>
  <si>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</si>
  <si>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</si>
  <si>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</si>
  <si>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</si>
  <si>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</si>
  <si>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</si>
  <si>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</si>
  <si>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</si>
  <si>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</si>
  <si>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</si>
  <si>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</si>
  <si>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</si>
  <si>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</si>
  <si>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</si>
  <si>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</si>
  <si>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</si>
  <si>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</si>
  <si>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</si>
  <si>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</si>
  <si>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</si>
  <si>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</si>
  <si>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</si>
  <si>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</si>
  <si>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</si>
  <si>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</si>
  <si>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</si>
  <si>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</si>
  <si>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</si>
  <si>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</si>
  <si>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</si>
  <si>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</si>
  <si>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</si>
  <si>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</si>
  <si>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</si>
  <si>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</si>
  <si>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</si>
  <si>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</si>
  <si>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</si>
  <si>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</si>
  <si>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</si>
  <si>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</si>
  <si>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</si>
  <si>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</si>
  <si>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</si>
  <si>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</si>
  <si>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</si>
  <si>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</si>
  <si>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</si>
  <si>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</si>
  <si>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</si>
  <si>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</si>
  <si>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</si>
  <si>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</si>
  <si>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</si>
  <si>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</si>
  <si>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</si>
  <si>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</si>
  <si>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</si>
  <si>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</si>
  <si>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</si>
  <si>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</si>
  <si>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</si>
  <si>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</si>
  <si>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</si>
  <si>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</si>
  <si>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</si>
  <si>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</si>
  <si>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</si>
  <si>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</si>
  <si>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</si>
  <si>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</si>
  <si>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</si>
  <si>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</si>
  <si>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</si>
  <si>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</si>
  <si>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</si>
  <si>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</si>
  <si>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</si>
  <si>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</si>
  <si>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</si>
  <si>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</si>
  <si>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</si>
  <si>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</si>
  <si>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</si>
  <si>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</si>
  <si>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</si>
  <si>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</si>
  <si>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</si>
  <si>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</si>
  <si>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</si>
  <si>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</si>
  <si>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</si>
  <si>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</si>
  <si>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</si>
  <si>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</si>
  <si>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</si>
  <si>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</si>
  <si>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</si>
  <si>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</si>
  <si>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</si>
  <si>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</si>
  <si>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</si>
  <si>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</si>
  <si>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</si>
  <si>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</si>
  <si>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</si>
  <si>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</si>
  <si>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</si>
  <si>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</si>
  <si>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</si>
  <si>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</si>
  <si>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</si>
  <si>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</si>
  <si>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</si>
  <si>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</si>
  <si>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</si>
  <si>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</si>
  <si>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</si>
  <si>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</si>
  <si>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</si>
  <si>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</si>
  <si>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</si>
  <si>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</si>
  <si>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</si>
  <si>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</si>
  <si>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</si>
  <si>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</si>
  <si>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</si>
  <si>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</si>
  <si>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</si>
  <si>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</si>
  <si>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</si>
  <si>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</si>
  <si>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</si>
  <si>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</si>
  <si>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</si>
  <si>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</si>
  <si>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</si>
  <si>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</si>
  <si>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</si>
  <si>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</si>
  <si>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</si>
  <si>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</si>
  <si>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</si>
  <si>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</si>
  <si>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</si>
  <si>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</si>
  <si>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</si>
  <si>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</si>
  <si>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</si>
  <si>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</si>
  <si>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</si>
  <si>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</si>
  <si>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</si>
  <si>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</si>
  <si>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</si>
  <si>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</si>
  <si>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</si>
  <si>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</si>
  <si>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</si>
  <si>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</si>
  <si>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</si>
  <si>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</si>
  <si>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</si>
  <si>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</si>
  <si>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</si>
  <si>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</si>
  <si>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</si>
  <si>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</si>
  <si>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</si>
  <si>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</si>
  <si>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</si>
  <si>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</si>
  <si>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</si>
  <si>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</si>
  <si>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</si>
  <si>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</si>
  <si>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</si>
  <si>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</si>
  <si>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</si>
  <si>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</si>
  <si>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</si>
  <si>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</si>
  <si>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</si>
  <si>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</si>
  <si>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</si>
  <si>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</si>
  <si>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</si>
  <si>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</si>
  <si>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</si>
  <si>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</si>
  <si>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</si>
  <si>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</si>
  <si>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</si>
  <si>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</si>
  <si>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</si>
  <si>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</si>
  <si>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</si>
  <si>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</si>
  <si>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</si>
  <si>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</si>
  <si>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</si>
  <si>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</si>
  <si>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</si>
  <si>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</si>
  <si>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</si>
  <si>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</si>
  <si>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</si>
  <si>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</si>
  <si>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</si>
  <si>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</si>
  <si>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</si>
  <si>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</si>
  <si>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</si>
  <si>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</si>
  <si>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</si>
  <si>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</si>
  <si>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</si>
  <si>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</si>
  <si>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</si>
  <si>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</si>
  <si>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</si>
  <si>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</si>
  <si>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</si>
  <si>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</si>
  <si>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</si>
  <si>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</si>
  <si>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</si>
  <si>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</si>
  <si>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</si>
  <si>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</si>
  <si>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</si>
  <si>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</si>
  <si>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</si>
  <si>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</si>
  <si>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</si>
  <si>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</si>
  <si>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</si>
  <si>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</si>
  <si>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</si>
  <si>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</si>
  <si>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</si>
  <si>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</si>
  <si>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</si>
  <si>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</si>
  <si>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</si>
  <si>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</si>
  <si>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</si>
  <si>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</si>
  <si>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</si>
  <si>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</si>
  <si>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</si>
  <si>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</si>
  <si>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</si>
  <si>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</si>
  <si>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</si>
  <si>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</si>
  <si>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</si>
  <si>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</si>
  <si>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</si>
  <si>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</si>
  <si>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</si>
  <si>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</si>
  <si>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</si>
  <si>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</si>
  <si>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</si>
  <si>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</si>
  <si>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</si>
  <si>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</si>
  <si>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</si>
  <si>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</si>
  <si>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</si>
  <si>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</si>
  <si>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</si>
  <si>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</si>
  <si>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</si>
  <si>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</si>
  <si>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</si>
  <si>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</si>
  <si>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</si>
  <si>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</si>
  <si>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</si>
  <si>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</si>
  <si>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</si>
  <si>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</si>
  <si>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</si>
  <si>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</si>
  <si>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</si>
  <si>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</si>
  <si>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</si>
  <si>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</si>
  <si>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</si>
  <si>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</si>
  <si>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</si>
  <si>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</si>
  <si>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</si>
  <si>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</si>
  <si>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</si>
  <si>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</si>
  <si>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</si>
  <si>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</si>
  <si>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</si>
  <si>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</si>
  <si>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</si>
  <si>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</si>
  <si>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</si>
  <si>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</si>
  <si>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</si>
  <si>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</si>
  <si>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</si>
  <si>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</si>
  <si>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</si>
  <si>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</si>
  <si>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</si>
  <si>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</si>
  <si>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</si>
  <si>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</si>
  <si>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</si>
  <si>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</si>
  <si>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</si>
  <si>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</si>
  <si>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</si>
  <si>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</si>
  <si>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</si>
  <si>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</si>
  <si>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</si>
  <si>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</si>
  <si>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</si>
  <si>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</si>
  <si>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</si>
  <si>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</si>
  <si>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</si>
  <si>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</si>
  <si>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</si>
  <si>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</si>
  <si>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</si>
  <si>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</si>
  <si>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</si>
  <si>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</si>
  <si>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</si>
  <si>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</si>
  <si>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</si>
  <si>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</si>
  <si>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</si>
  <si>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</si>
  <si>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</si>
  <si>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</si>
  <si>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</si>
  <si>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</si>
  <si>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</si>
  <si>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</si>
  <si>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</si>
  <si>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</si>
  <si>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</si>
  <si>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</si>
  <si>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</si>
  <si>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</si>
  <si>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</si>
  <si>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</si>
  <si>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</si>
  <si>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</si>
  <si>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</si>
  <si>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</si>
  <si>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</si>
  <si>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</si>
  <si>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</si>
  <si>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</si>
  <si>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</si>
  <si>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</si>
  <si>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</si>
  <si>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</si>
  <si>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</si>
  <si>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</si>
  <si>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</si>
  <si>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</si>
  <si>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</si>
  <si>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</si>
  <si>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</si>
  <si>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</si>
  <si>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</si>
  <si>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</si>
  <si>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</si>
  <si>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</si>
  <si>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</si>
  <si>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</si>
  <si>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</si>
  <si>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</si>
  <si>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</si>
  <si>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</si>
  <si>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</si>
  <si>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</si>
  <si>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</si>
  <si>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</si>
  <si>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</si>
  <si>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</si>
  <si>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</si>
  <si>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</si>
  <si>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</si>
  <si>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</si>
  <si>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</si>
  <si>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</si>
  <si>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</si>
  <si>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</si>
  <si>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</si>
  <si>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</si>
  <si>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</si>
  <si>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</si>
  <si>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</si>
  <si>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</si>
  <si>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</si>
  <si>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</si>
  <si>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</si>
  <si>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</si>
  <si>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</si>
  <si>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</si>
  <si>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</si>
  <si>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</si>
  <si>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</si>
  <si>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</si>
  <si>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</si>
  <si>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</si>
  <si>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</si>
  <si>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</si>
  <si>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</si>
  <si>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</si>
  <si>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</si>
  <si>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</si>
  <si>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</si>
  <si>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</si>
  <si>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</si>
  <si>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</si>
  <si>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</si>
  <si>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</si>
  <si>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</si>
  <si>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</si>
  <si>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</si>
  <si>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</si>
  <si>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</si>
  <si>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</si>
  <si>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</si>
  <si>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</si>
  <si>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</si>
  <si>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</si>
  <si>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</si>
  <si>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</si>
  <si>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</si>
  <si>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</si>
  <si>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</si>
  <si>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</si>
  <si>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</si>
  <si>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</si>
  <si>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</si>
  <si>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</si>
  <si>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</si>
  <si>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</si>
  <si>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</si>
  <si>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</si>
  <si>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</si>
  <si>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</si>
  <si>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</si>
  <si>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</si>
  <si>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</si>
  <si>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</si>
  <si>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</si>
  <si>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</si>
  <si>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</si>
  <si>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</si>
  <si>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</si>
  <si>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</si>
  <si>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</si>
  <si>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</si>
  <si>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</si>
  <si>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</si>
  <si>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</si>
  <si>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</si>
  <si>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</si>
  <si>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</si>
  <si>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</si>
  <si>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</si>
  <si>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</si>
  <si>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</si>
  <si>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</si>
  <si>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</si>
  <si>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</si>
  <si>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</si>
  <si>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</si>
  <si>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</si>
  <si>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</si>
  <si>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</si>
  <si>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</si>
  <si>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</si>
  <si>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</si>
  <si>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</si>
  <si>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</si>
  <si>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</si>
  <si>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</si>
  <si>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</si>
  <si>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</si>
  <si>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</si>
  <si>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</si>
  <si>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</si>
  <si>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</si>
  <si>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</si>
  <si>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</si>
  <si>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</si>
  <si>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</si>
  <si>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</si>
  <si>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</si>
  <si>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</si>
  <si>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</si>
  <si>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</si>
  <si>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</si>
  <si>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</si>
  <si>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</si>
  <si>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</si>
  <si>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</si>
  <si>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</si>
  <si>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</si>
  <si>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</si>
  <si>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</si>
  <si>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</si>
  <si>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</si>
  <si>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</si>
  <si>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</si>
  <si>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</si>
  <si>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</si>
  <si>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</si>
  <si>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</si>
  <si>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</si>
  <si>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</si>
  <si>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</si>
  <si>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</si>
  <si>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</si>
  <si>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</si>
  <si>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</si>
  <si>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</si>
  <si>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</si>
  <si>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</si>
  <si>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</si>
  <si>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</si>
  <si>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</si>
  <si>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</si>
  <si>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</si>
  <si>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</si>
  <si>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</si>
  <si>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</si>
  <si>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</si>
  <si>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</si>
  <si>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</si>
  <si>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</si>
  <si>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</si>
  <si>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</si>
  <si>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</si>
  <si>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</si>
  <si>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</si>
  <si>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</si>
  <si>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</si>
  <si>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</si>
  <si>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</si>
  <si>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</si>
  <si>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</si>
  <si>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</si>
  <si>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</si>
  <si>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</si>
  <si>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</si>
  <si>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</si>
  <si>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</si>
  <si>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</si>
  <si>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</si>
  <si>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</si>
  <si>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</si>
  <si>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</si>
  <si>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</si>
  <si>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</si>
  <si>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</si>
  <si>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</si>
  <si>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</si>
  <si>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</si>
  <si>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</si>
  <si>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</si>
  <si>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</si>
  <si>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</si>
  <si>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</si>
  <si>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</si>
  <si>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</si>
  <si>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</si>
  <si>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</si>
  <si>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</si>
  <si>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</si>
  <si>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</si>
  <si>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</si>
  <si>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</si>
  <si>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</si>
  <si>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</si>
  <si>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</si>
  <si>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</si>
  <si>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</si>
  <si>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</si>
  <si>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</si>
  <si>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</si>
  <si>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</si>
  <si>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</si>
  <si>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</si>
  <si>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</si>
  <si>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</si>
  <si>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</si>
  <si>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</si>
  <si>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</si>
  <si>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</si>
  <si>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</si>
  <si>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</si>
  <si>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</si>
  <si>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</si>
  <si>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</si>
  <si>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</si>
  <si>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</si>
  <si>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</si>
  <si>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</si>
  <si>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</si>
  <si>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</si>
  <si>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</si>
  <si>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</si>
  <si>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</si>
  <si>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</si>
  <si>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</si>
  <si>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</si>
  <si>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</si>
  <si>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</si>
  <si>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</si>
  <si>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</si>
  <si>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</si>
  <si>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</si>
  <si>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</si>
  <si>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</si>
  <si>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</si>
  <si>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</si>
  <si>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</si>
  <si>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</si>
  <si>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</si>
  <si>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</si>
  <si>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</si>
  <si>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</si>
  <si>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</si>
  <si>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</si>
  <si>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</si>
  <si>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</si>
  <si>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</si>
  <si>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</si>
  <si>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</si>
  <si>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</si>
  <si>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</si>
  <si>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</si>
  <si>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</si>
  <si>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</si>
  <si>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</si>
  <si>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</si>
  <si>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</si>
  <si>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</si>
  <si>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</si>
  <si>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</si>
  <si>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</si>
  <si>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</si>
  <si>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</si>
  <si>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</si>
  <si>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</si>
  <si>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</si>
  <si>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</si>
  <si>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</si>
  <si>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</si>
  <si>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</si>
  <si>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</si>
  <si>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</si>
  <si>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</si>
  <si>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</si>
  <si>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</si>
  <si>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</si>
  <si>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</si>
  <si>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</si>
  <si>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</si>
  <si>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</si>
  <si>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</si>
  <si>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</si>
  <si>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</si>
  <si>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</si>
  <si>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</si>
  <si>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</si>
  <si>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</si>
  <si>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</si>
  <si>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</si>
  <si>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</si>
  <si>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</si>
  <si>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</si>
  <si>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</si>
  <si>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</si>
  <si>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</si>
  <si>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</si>
  <si>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</si>
  <si>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</si>
  <si>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</si>
  <si>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</si>
  <si>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</si>
  <si>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</si>
  <si>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</si>
  <si>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</si>
  <si>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</si>
  <si>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</si>
  <si>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</si>
  <si>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</si>
  <si>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</si>
  <si>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</si>
  <si>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</si>
  <si>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</si>
  <si>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</si>
  <si>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</si>
  <si>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</si>
  <si>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</si>
  <si>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</si>
  <si>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</si>
  <si>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</si>
  <si>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</si>
  <si>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</si>
  <si>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</si>
  <si>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</si>
  <si>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</si>
  <si>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</si>
  <si>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</si>
  <si>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</si>
  <si>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</si>
  <si>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</si>
  <si>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</si>
  <si>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</si>
  <si>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</si>
  <si>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</si>
  <si>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</si>
  <si>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</si>
  <si>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</si>
  <si>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</si>
  <si>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</si>
  <si>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</si>
  <si>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</si>
  <si>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</si>
  <si>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</si>
  <si>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</si>
  <si>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</si>
  <si>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</si>
  <si>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</si>
  <si>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</si>
  <si>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</si>
  <si>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</si>
  <si>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</si>
  <si>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</si>
  <si>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</si>
  <si>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</si>
  <si>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</si>
  <si>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</si>
  <si>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</si>
  <si>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</si>
  <si>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</si>
  <si>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</si>
  <si>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</si>
  <si>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</si>
  <si>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</si>
  <si>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</si>
  <si>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</si>
  <si>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</si>
  <si>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</si>
  <si>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</si>
  <si>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</si>
  <si>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</si>
  <si>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</si>
  <si>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</si>
  <si>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</si>
  <si>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</si>
  <si>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</si>
  <si>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</si>
  <si>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</si>
  <si>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</si>
  <si>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</si>
  <si>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</si>
  <si>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</si>
  <si>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</si>
  <si>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</si>
  <si>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</si>
  <si>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</si>
  <si>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</si>
  <si>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</si>
  <si>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</si>
  <si>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</si>
  <si>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</si>
  <si>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</si>
  <si>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</si>
  <si>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</si>
  <si>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</si>
  <si>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</si>
  <si>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</si>
  <si>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</si>
  <si>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</si>
  <si>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</si>
  <si>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</si>
  <si>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</si>
  <si>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</si>
  <si>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</si>
  <si>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</si>
  <si>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</si>
  <si>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</si>
  <si>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</si>
  <si>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</si>
  <si>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</si>
  <si>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</si>
  <si>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</si>
  <si>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</si>
  <si>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</si>
  <si>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</si>
  <si>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</si>
  <si>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</si>
  <si>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</si>
  <si>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</si>
  <si>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</si>
  <si>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</si>
  <si>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</si>
  <si>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</si>
  <si>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</si>
  <si>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</si>
  <si>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</si>
  <si>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</si>
  <si>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</si>
  <si>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</si>
  <si>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</si>
  <si>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</si>
  <si>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</si>
  <si>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</si>
  <si>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</si>
  <si>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</si>
  <si>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</si>
  <si>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</si>
  <si>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</si>
  <si>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</si>
  <si>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</si>
  <si>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</si>
  <si>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</si>
  <si>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</si>
  <si>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</si>
  <si>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</si>
  <si>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</si>
  <si>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</si>
  <si>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</si>
  <si>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</si>
  <si>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</si>
  <si>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</si>
  <si>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</si>
  <si>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</si>
  <si>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</si>
  <si>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</si>
  <si>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</si>
  <si>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</si>
  <si>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</si>
  <si>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</si>
  <si>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</si>
  <si>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</si>
  <si>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</si>
  <si>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</si>
  <si>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</si>
  <si>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</si>
  <si>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</si>
  <si>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</si>
  <si>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</si>
  <si>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</si>
  <si>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</si>
  <si>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</si>
  <si>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</si>
  <si>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</si>
  <si>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</si>
  <si>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</si>
  <si>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</si>
  <si>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</si>
  <si>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</si>
  <si>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</si>
  <si>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</si>
  <si>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</si>
  <si>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</si>
  <si>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</si>
  <si>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</si>
  <si>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</si>
  <si>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</si>
  <si>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</si>
  <si>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</si>
  <si>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</si>
  <si>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</si>
  <si>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</si>
  <si>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</si>
  <si>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</si>
  <si>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</si>
  <si>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</si>
  <si>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</si>
  <si>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</si>
  <si>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</si>
  <si>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</si>
  <si>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</si>
  <si>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</si>
  <si>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</si>
  <si>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</si>
  <si>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</si>
  <si>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</si>
  <si>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</si>
  <si>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</si>
  <si>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</si>
  <si>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</si>
  <si>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</si>
  <si>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</si>
  <si>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</si>
  <si>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</si>
  <si>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</si>
  <si>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</si>
  <si>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</si>
  <si>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</si>
  <si>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</si>
  <si>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</si>
  <si>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</si>
  <si>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</si>
  <si>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</si>
  <si>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</si>
  <si>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</si>
  <si>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</si>
  <si>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</si>
  <si>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</si>
  <si>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</si>
  <si>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</si>
  <si>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</si>
  <si>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</si>
  <si>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</si>
  <si>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</si>
  <si>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</si>
  <si>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</si>
  <si>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</si>
  <si>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</si>
  <si>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</si>
  <si>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</si>
  <si>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</si>
  <si>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</si>
  <si>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</si>
  <si>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</si>
  <si>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</si>
  <si>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</si>
  <si>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</si>
  <si>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</si>
  <si>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</si>
  <si>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</si>
  <si>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 xml:space="preserve">Суммарный выпуск 
(человек)
</t>
  </si>
  <si>
    <t>Тимошенко Ольга Владимировна</t>
  </si>
  <si>
    <t>Старший мастер</t>
  </si>
  <si>
    <t>olka-15rus@yandex.ru</t>
  </si>
  <si>
    <t>7 905 488 24 96</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</si>
</sst>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7">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0" fontId="5" fillId="3" borderId="1" xfId="1" applyFont="1" applyFill="1" applyBorder="1" applyAlignment="1">
      <alignment vertical="top" wrapText="1"/>
    </xf>
    <xf numFmtId="0" fontId="3" fillId="0" borderId="0" xfId="1" applyFont="1" applyAlignment="1">
      <alignment horizontal="center" vertical="center"/>
    </xf>
    <xf numFmtId="0" fontId="5" fillId="0" borderId="1" xfId="1" applyFont="1" applyBorder="1" applyAlignment="1">
      <alignment horizontal="left"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horizontal="left" vertical="top" wrapText="1"/>
    </xf>
    <xf numFmtId="49" fontId="5" fillId="0" borderId="1" xfId="1" applyNumberFormat="1" applyFont="1" applyFill="1" applyBorder="1" applyAlignment="1">
      <alignment horizontal="center" vertical="top"/>
    </xf>
    <xf numFmtId="0" fontId="5" fillId="0" borderId="1" xfId="1" applyFont="1" applyFill="1" applyBorder="1" applyAlignment="1">
      <alignment vertical="top" wrapText="1"/>
    </xf>
    <xf numFmtId="0" fontId="5" fillId="0" borderId="1" xfId="1" applyFont="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15" fillId="0" borderId="1" xfId="2" applyBorder="1" applyAlignment="1">
      <alignment horizont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4E~1/AppData/Local/Temp/95b25a3f-6724-11ec-52b7-005056a0fd14/&#1052;&#1056;_&#1092;&#1086;&#1088;&#1084;&#1072;_&#1080;&#1085;&#1074;&#1072;&#1083;&#1080;&#1076;&#1099;%20&#1080;%20&#1054;&#1042;&#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lka-15rus@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tabSelected="1" topLeftCell="A25" zoomScale="72" zoomScaleNormal="72" workbookViewId="0">
      <selection activeCell="A30" sqref="A30"/>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9">
        <f>MATCH("01",E9:E23,0)</f>
        <v>1</v>
      </c>
      <c r="AH1" s="23" t="s">
        <v>1337</v>
      </c>
    </row>
    <row r="2" spans="1:34" ht="20.25" x14ac:dyDescent="0.3">
      <c r="A2" s="9"/>
    </row>
    <row r="3" spans="1:34" ht="192.95" customHeight="1" x14ac:dyDescent="0.3">
      <c r="A3" s="36" t="s">
        <v>1348</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5" spans="1:34" s="3" customFormat="1" ht="42.75" customHeight="1" x14ac:dyDescent="0.25">
      <c r="A5" s="39" t="s">
        <v>1323</v>
      </c>
      <c r="B5" s="39" t="s">
        <v>1346</v>
      </c>
      <c r="C5" s="39" t="s">
        <v>1326</v>
      </c>
      <c r="D5" s="39" t="s">
        <v>1324</v>
      </c>
      <c r="E5" s="39" t="s">
        <v>8</v>
      </c>
      <c r="F5" s="39" t="s">
        <v>1325</v>
      </c>
      <c r="G5" s="41" t="s">
        <v>1353</v>
      </c>
      <c r="H5" s="43" t="s">
        <v>1340</v>
      </c>
      <c r="I5" s="44"/>
      <c r="J5" s="44"/>
      <c r="K5" s="44"/>
      <c r="L5" s="44"/>
      <c r="M5" s="44"/>
      <c r="N5" s="44"/>
      <c r="O5" s="44"/>
      <c r="P5" s="44"/>
      <c r="Q5" s="44"/>
      <c r="R5" s="44"/>
      <c r="S5" s="44"/>
      <c r="T5" s="44"/>
      <c r="U5" s="44"/>
      <c r="V5" s="44"/>
      <c r="W5" s="44"/>
      <c r="X5" s="44"/>
      <c r="Y5" s="44"/>
      <c r="Z5" s="44"/>
      <c r="AA5" s="44"/>
      <c r="AB5" s="44"/>
      <c r="AC5" s="44"/>
      <c r="AD5" s="44"/>
      <c r="AE5" s="44"/>
      <c r="AF5" s="55"/>
      <c r="AG5" s="37" t="s">
        <v>1336</v>
      </c>
      <c r="AH5" s="52" t="s">
        <v>1327</v>
      </c>
    </row>
    <row r="6" spans="1:34" s="3" customFormat="1" ht="51.75" customHeight="1" x14ac:dyDescent="0.25">
      <c r="A6" s="40"/>
      <c r="B6" s="40"/>
      <c r="C6" s="40"/>
      <c r="D6" s="40"/>
      <c r="E6" s="40"/>
      <c r="F6" s="40"/>
      <c r="G6" s="41"/>
      <c r="H6" s="48" t="s">
        <v>9</v>
      </c>
      <c r="I6" s="49"/>
      <c r="J6" s="49"/>
      <c r="K6" s="49"/>
      <c r="L6" s="49"/>
      <c r="M6" s="50"/>
      <c r="N6" s="45" t="s">
        <v>730</v>
      </c>
      <c r="O6" s="46"/>
      <c r="P6" s="47"/>
      <c r="Q6" s="45" t="s">
        <v>735</v>
      </c>
      <c r="R6" s="46"/>
      <c r="S6" s="46"/>
      <c r="T6" s="47"/>
      <c r="U6" s="48" t="s">
        <v>733</v>
      </c>
      <c r="V6" s="49"/>
      <c r="W6" s="49"/>
      <c r="X6" s="49"/>
      <c r="Y6" s="49"/>
      <c r="Z6" s="50"/>
      <c r="AA6" s="43" t="s">
        <v>1338</v>
      </c>
      <c r="AB6" s="44"/>
      <c r="AC6" s="44"/>
      <c r="AD6" s="44"/>
      <c r="AE6" s="44"/>
      <c r="AF6" s="44"/>
      <c r="AG6" s="38"/>
      <c r="AH6" s="52"/>
    </row>
    <row r="7" spans="1:34" s="4" customFormat="1" ht="255.75" customHeight="1" x14ac:dyDescent="0.25">
      <c r="A7" s="40"/>
      <c r="B7" s="40"/>
      <c r="C7" s="40"/>
      <c r="D7" s="54"/>
      <c r="E7" s="40"/>
      <c r="F7" s="40"/>
      <c r="G7" s="42"/>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38"/>
      <c r="AH7" s="52"/>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35.25" customHeight="1" x14ac:dyDescent="0.25">
      <c r="A9" s="25" t="s">
        <v>684</v>
      </c>
      <c r="B9" s="25" t="s">
        <v>680</v>
      </c>
      <c r="C9" s="25" t="s">
        <v>403</v>
      </c>
      <c r="D9" s="25" t="str">
        <f>VLOOKUP(C9,'Коды программ'!$A$2:$B$578,2,FALSE)</f>
        <v>Портной</v>
      </c>
      <c r="E9" s="26" t="s">
        <v>10</v>
      </c>
      <c r="F9" s="27" t="s">
        <v>721</v>
      </c>
      <c r="G9" s="7">
        <v>28</v>
      </c>
      <c r="H9" s="7">
        <v>11</v>
      </c>
      <c r="I9" s="7">
        <v>11</v>
      </c>
      <c r="J9" s="7">
        <v>0</v>
      </c>
      <c r="K9" s="7">
        <v>0</v>
      </c>
      <c r="L9" s="7">
        <v>0</v>
      </c>
      <c r="M9" s="7">
        <v>13</v>
      </c>
      <c r="N9" s="7">
        <v>0</v>
      </c>
      <c r="O9" s="7">
        <v>0</v>
      </c>
      <c r="P9" s="7">
        <v>0</v>
      </c>
      <c r="Q9" s="7">
        <v>1</v>
      </c>
      <c r="R9" s="7">
        <v>0</v>
      </c>
      <c r="S9" s="7">
        <v>0</v>
      </c>
      <c r="T9" s="7">
        <v>0</v>
      </c>
      <c r="U9" s="7">
        <v>0</v>
      </c>
      <c r="V9" s="7">
        <v>0</v>
      </c>
      <c r="W9" s="7">
        <v>0</v>
      </c>
      <c r="X9" s="7">
        <v>0</v>
      </c>
      <c r="Y9" s="7">
        <v>0</v>
      </c>
      <c r="Z9" s="7">
        <v>0</v>
      </c>
      <c r="AA9" s="7">
        <v>3</v>
      </c>
      <c r="AB9" s="7">
        <v>0</v>
      </c>
      <c r="AC9" s="7">
        <v>0</v>
      </c>
      <c r="AD9" s="7">
        <v>0</v>
      </c>
      <c r="AE9" s="7">
        <v>0</v>
      </c>
      <c r="AF9" s="7">
        <v>0</v>
      </c>
      <c r="AG9" s="7"/>
      <c r="AH9" s="2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5" t="s">
        <v>684</v>
      </c>
      <c r="B10" s="25" t="s">
        <v>680</v>
      </c>
      <c r="C10" s="25" t="s">
        <v>403</v>
      </c>
      <c r="D10" s="25" t="str">
        <f>VLOOKUP(C10,'Коды программ'!$A$2:$B$578,2,FALSE)</f>
        <v>Портной</v>
      </c>
      <c r="E10" s="26" t="s">
        <v>11</v>
      </c>
      <c r="F10" s="28"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c r="AH10" s="24"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5" t="s">
        <v>684</v>
      </c>
      <c r="B11" s="25" t="s">
        <v>680</v>
      </c>
      <c r="C11" s="25" t="s">
        <v>403</v>
      </c>
      <c r="D11" s="25" t="str">
        <f>VLOOKUP(C11,'Коды программ'!$A$2:$B$578,2,FALSE)</f>
        <v>Портной</v>
      </c>
      <c r="E11" s="26" t="s">
        <v>12</v>
      </c>
      <c r="F11" s="28"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c r="AH11" s="24" t="str">
        <f t="shared" si="0"/>
        <v>проверка пройдена</v>
      </c>
    </row>
    <row r="12" spans="1:34" s="4" customFormat="1" ht="36.75" customHeight="1" x14ac:dyDescent="0.25">
      <c r="A12" s="25" t="s">
        <v>684</v>
      </c>
      <c r="B12" s="25" t="s">
        <v>680</v>
      </c>
      <c r="C12" s="25" t="s">
        <v>403</v>
      </c>
      <c r="D12" s="25" t="str">
        <f>VLOOKUP(C12,'Коды программ'!$A$2:$B$578,2,FALSE)</f>
        <v>Портной</v>
      </c>
      <c r="E12" s="26" t="s">
        <v>13</v>
      </c>
      <c r="F12" s="28" t="s">
        <v>15</v>
      </c>
      <c r="G12" s="7">
        <v>0</v>
      </c>
      <c r="H12" s="7"/>
      <c r="I12" s="7"/>
      <c r="J12" s="7"/>
      <c r="K12" s="7"/>
      <c r="L12" s="7"/>
      <c r="M12" s="7"/>
      <c r="N12" s="7"/>
      <c r="O12" s="7"/>
      <c r="P12" s="7"/>
      <c r="Q12" s="7"/>
      <c r="R12" s="7"/>
      <c r="S12" s="7"/>
      <c r="T12" s="7"/>
      <c r="U12" s="7"/>
      <c r="V12" s="7"/>
      <c r="W12" s="7"/>
      <c r="X12" s="7"/>
      <c r="Y12" s="7"/>
      <c r="Z12" s="7"/>
      <c r="AA12" s="7"/>
      <c r="AB12" s="7"/>
      <c r="AC12" s="7"/>
      <c r="AD12" s="7"/>
      <c r="AE12" s="7"/>
      <c r="AF12" s="7"/>
      <c r="AG12" s="7"/>
      <c r="AH12" s="24" t="str">
        <f t="shared" si="0"/>
        <v>проверка пройдена</v>
      </c>
    </row>
    <row r="13" spans="1:34" s="4" customFormat="1" ht="27" customHeight="1" x14ac:dyDescent="0.25">
      <c r="A13" s="25" t="s">
        <v>684</v>
      </c>
      <c r="B13" s="25" t="s">
        <v>680</v>
      </c>
      <c r="C13" s="25" t="s">
        <v>403</v>
      </c>
      <c r="D13" s="25" t="str">
        <f>VLOOKUP(C13,'Коды программ'!$A$2:$B$578,2,FALSE)</f>
        <v>Портной</v>
      </c>
      <c r="E13" s="26" t="s">
        <v>14</v>
      </c>
      <c r="F13" s="28" t="s">
        <v>18</v>
      </c>
      <c r="G13" s="7">
        <v>0</v>
      </c>
      <c r="H13" s="7"/>
      <c r="I13" s="7"/>
      <c r="J13" s="7"/>
      <c r="K13" s="7"/>
      <c r="L13" s="7"/>
      <c r="M13" s="7"/>
      <c r="N13" s="7"/>
      <c r="O13" s="7"/>
      <c r="P13" s="7"/>
      <c r="Q13" s="7"/>
      <c r="R13" s="7"/>
      <c r="S13" s="7"/>
      <c r="T13" s="7"/>
      <c r="U13" s="7"/>
      <c r="V13" s="7"/>
      <c r="W13" s="7"/>
      <c r="X13" s="7"/>
      <c r="Y13" s="7"/>
      <c r="Z13" s="7"/>
      <c r="AA13" s="7"/>
      <c r="AB13" s="7"/>
      <c r="AC13" s="7"/>
      <c r="AD13" s="7"/>
      <c r="AE13" s="7"/>
      <c r="AF13" s="7"/>
      <c r="AG13" s="7"/>
      <c r="AH13" s="24" t="str">
        <f t="shared" si="0"/>
        <v>проверка пройдена</v>
      </c>
    </row>
    <row r="14" spans="1:34" s="4" customFormat="1" ht="51.6" customHeight="1" x14ac:dyDescent="0.25">
      <c r="A14" s="25" t="s">
        <v>684</v>
      </c>
      <c r="B14" s="25" t="s">
        <v>680</v>
      </c>
      <c r="C14" s="25" t="s">
        <v>403</v>
      </c>
      <c r="D14" s="25" t="str">
        <f>VLOOKUP(C14,'[1]Коды программ'!$A$2:$B$578,2,FALSE)</f>
        <v>Портной</v>
      </c>
      <c r="E14" s="6" t="s">
        <v>692</v>
      </c>
      <c r="F14" s="30" t="s">
        <v>1347</v>
      </c>
      <c r="G14" s="7">
        <f>G10+G12</f>
        <v>0</v>
      </c>
      <c r="H14" s="7">
        <f t="shared" ref="H14:AG14" si="1">H10+H12</f>
        <v>0</v>
      </c>
      <c r="I14" s="7">
        <f t="shared" si="1"/>
        <v>0</v>
      </c>
      <c r="J14" s="7">
        <f t="shared" si="1"/>
        <v>0</v>
      </c>
      <c r="K14" s="7">
        <f t="shared" si="1"/>
        <v>0</v>
      </c>
      <c r="L14" s="7">
        <f t="shared" si="1"/>
        <v>0</v>
      </c>
      <c r="M14" s="7">
        <f t="shared" si="1"/>
        <v>0</v>
      </c>
      <c r="N14" s="7">
        <f t="shared" si="1"/>
        <v>0</v>
      </c>
      <c r="O14" s="7">
        <f t="shared" si="1"/>
        <v>0</v>
      </c>
      <c r="P14" s="7">
        <f t="shared" si="1"/>
        <v>0</v>
      </c>
      <c r="Q14" s="7">
        <f t="shared" si="1"/>
        <v>0</v>
      </c>
      <c r="R14" s="7">
        <f t="shared" si="1"/>
        <v>0</v>
      </c>
      <c r="S14" s="7">
        <f t="shared" si="1"/>
        <v>0</v>
      </c>
      <c r="T14" s="7">
        <f t="shared" si="1"/>
        <v>0</v>
      </c>
      <c r="U14" s="7">
        <f t="shared" si="1"/>
        <v>0</v>
      </c>
      <c r="V14" s="7">
        <f t="shared" si="1"/>
        <v>0</v>
      </c>
      <c r="W14" s="7">
        <f t="shared" si="1"/>
        <v>0</v>
      </c>
      <c r="X14" s="7">
        <f t="shared" si="1"/>
        <v>0</v>
      </c>
      <c r="Y14" s="7">
        <f t="shared" si="1"/>
        <v>0</v>
      </c>
      <c r="Z14" s="7">
        <f t="shared" si="1"/>
        <v>0</v>
      </c>
      <c r="AA14" s="7">
        <f t="shared" si="1"/>
        <v>0</v>
      </c>
      <c r="AB14" s="7">
        <f t="shared" si="1"/>
        <v>0</v>
      </c>
      <c r="AC14" s="7">
        <f t="shared" si="1"/>
        <v>0</v>
      </c>
      <c r="AD14" s="7">
        <f t="shared" si="1"/>
        <v>0</v>
      </c>
      <c r="AE14" s="7">
        <f t="shared" si="1"/>
        <v>0</v>
      </c>
      <c r="AF14" s="7">
        <f t="shared" si="1"/>
        <v>0</v>
      </c>
      <c r="AG14" s="7">
        <f t="shared" si="1"/>
        <v>0</v>
      </c>
      <c r="AH14" s="24"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87" customHeight="1" x14ac:dyDescent="0.3">
      <c r="A15" s="25" t="s">
        <v>684</v>
      </c>
      <c r="B15" s="25" t="s">
        <v>680</v>
      </c>
      <c r="C15" s="25" t="s">
        <v>403</v>
      </c>
      <c r="D15" s="25" t="str">
        <f>VLOOKUP(C15,'[1]Коды программ'!$A$2:$B$578,2,FALSE)</f>
        <v>Портной</v>
      </c>
      <c r="E15" s="6" t="s">
        <v>693</v>
      </c>
      <c r="F15" s="30" t="s">
        <v>1343</v>
      </c>
      <c r="G15" s="7">
        <v>0</v>
      </c>
      <c r="H15" s="7"/>
      <c r="I15" s="7"/>
      <c r="J15" s="7"/>
      <c r="K15" s="7"/>
      <c r="L15" s="7"/>
      <c r="M15" s="7"/>
      <c r="N15" s="7"/>
      <c r="O15" s="7"/>
      <c r="P15" s="7"/>
      <c r="Q15" s="7"/>
      <c r="R15" s="7"/>
      <c r="S15" s="7"/>
      <c r="T15" s="7"/>
      <c r="U15" s="7"/>
      <c r="V15" s="7"/>
      <c r="W15" s="7"/>
      <c r="X15" s="7"/>
      <c r="Y15" s="7"/>
      <c r="Z15" s="7"/>
      <c r="AA15" s="7"/>
      <c r="AB15" s="7"/>
      <c r="AC15" s="7"/>
      <c r="AD15" s="7"/>
      <c r="AE15" s="7"/>
      <c r="AF15" s="7"/>
      <c r="AG15" s="7"/>
      <c r="AH15" s="24"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47.25" x14ac:dyDescent="0.3">
      <c r="A16" s="25" t="s">
        <v>684</v>
      </c>
      <c r="B16" s="25" t="s">
        <v>680</v>
      </c>
      <c r="C16" s="25" t="s">
        <v>403</v>
      </c>
      <c r="D16" s="25" t="str">
        <f>VLOOKUP(C16,'[1]Коды программ'!$A$2:$B$578,2,FALSE)</f>
        <v>Портной</v>
      </c>
      <c r="E16" s="6" t="s">
        <v>694</v>
      </c>
      <c r="F16" s="30" t="s">
        <v>1341</v>
      </c>
      <c r="G16" s="7">
        <v>0</v>
      </c>
      <c r="H16" s="7"/>
      <c r="I16" s="7"/>
      <c r="J16" s="7"/>
      <c r="K16" s="7"/>
      <c r="L16" s="7"/>
      <c r="M16" s="7"/>
      <c r="N16" s="7"/>
      <c r="O16" s="7"/>
      <c r="P16" s="7"/>
      <c r="Q16" s="7"/>
      <c r="R16" s="7"/>
      <c r="S16" s="7"/>
      <c r="T16" s="7"/>
      <c r="U16" s="7"/>
      <c r="V16" s="7"/>
      <c r="W16" s="7"/>
      <c r="X16" s="7"/>
      <c r="Y16" s="7"/>
      <c r="Z16" s="7"/>
      <c r="AA16" s="7"/>
      <c r="AB16" s="7"/>
      <c r="AC16" s="7"/>
      <c r="AD16" s="7"/>
      <c r="AE16" s="7"/>
      <c r="AF16" s="7"/>
      <c r="AG16" s="7"/>
      <c r="AH16" s="24" t="str">
        <f t="shared" ref="AH16:AH23" si="2">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ht="47.25" x14ac:dyDescent="0.3">
      <c r="A17" s="25" t="s">
        <v>684</v>
      </c>
      <c r="B17" s="25" t="s">
        <v>680</v>
      </c>
      <c r="C17" s="25" t="s">
        <v>403</v>
      </c>
      <c r="D17" s="25" t="str">
        <f>VLOOKUP(C17,'[1]Коды программ'!$A$2:$B$578,2,FALSE)</f>
        <v>Портной</v>
      </c>
      <c r="E17" s="6" t="s">
        <v>695</v>
      </c>
      <c r="F17" s="30" t="s">
        <v>1342</v>
      </c>
      <c r="G17" s="7">
        <v>0</v>
      </c>
      <c r="H17" s="7"/>
      <c r="I17" s="7"/>
      <c r="J17" s="7"/>
      <c r="K17" s="7"/>
      <c r="L17" s="7"/>
      <c r="M17" s="7"/>
      <c r="N17" s="7"/>
      <c r="O17" s="7"/>
      <c r="P17" s="7"/>
      <c r="Q17" s="7"/>
      <c r="R17" s="7"/>
      <c r="S17" s="7"/>
      <c r="T17" s="7"/>
      <c r="U17" s="7"/>
      <c r="V17" s="7"/>
      <c r="W17" s="7"/>
      <c r="X17" s="7"/>
      <c r="Y17" s="7"/>
      <c r="Z17" s="7"/>
      <c r="AA17" s="7"/>
      <c r="AB17" s="7"/>
      <c r="AC17" s="7"/>
      <c r="AD17" s="7"/>
      <c r="AE17" s="7"/>
      <c r="AF17" s="7"/>
      <c r="AG17" s="7"/>
      <c r="AH17" s="24" t="str">
        <f t="shared" si="2"/>
        <v>проверка пройдена</v>
      </c>
    </row>
    <row r="18" spans="1:34" ht="47.25" x14ac:dyDescent="0.3">
      <c r="A18" s="25" t="s">
        <v>684</v>
      </c>
      <c r="B18" s="25" t="s">
        <v>680</v>
      </c>
      <c r="C18" s="25" t="s">
        <v>403</v>
      </c>
      <c r="D18" s="25" t="str">
        <f>VLOOKUP(C18,'[1]Коды программ'!$A$2:$B$578,2,FALSE)</f>
        <v>Портной</v>
      </c>
      <c r="E18" s="31" t="s">
        <v>696</v>
      </c>
      <c r="F18" s="32" t="s">
        <v>1349</v>
      </c>
      <c r="G18" s="7">
        <v>0</v>
      </c>
      <c r="H18" s="7"/>
      <c r="I18" s="7"/>
      <c r="J18" s="7"/>
      <c r="K18" s="7"/>
      <c r="L18" s="7"/>
      <c r="M18" s="7"/>
      <c r="N18" s="7"/>
      <c r="O18" s="7"/>
      <c r="P18" s="7"/>
      <c r="Q18" s="7"/>
      <c r="R18" s="7"/>
      <c r="S18" s="7"/>
      <c r="T18" s="7"/>
      <c r="U18" s="7"/>
      <c r="V18" s="7"/>
      <c r="W18" s="7"/>
      <c r="X18" s="7"/>
      <c r="Y18" s="7"/>
      <c r="Z18" s="7"/>
      <c r="AA18" s="7"/>
      <c r="AB18" s="7"/>
      <c r="AC18" s="7"/>
      <c r="AD18" s="7"/>
      <c r="AE18" s="7"/>
      <c r="AF18" s="7"/>
      <c r="AG18" s="7"/>
      <c r="AH18" s="35" t="str">
        <f t="shared" si="2"/>
        <v>проверка пройдена</v>
      </c>
    </row>
    <row r="19" spans="1:34" ht="45" customHeight="1" x14ac:dyDescent="0.3">
      <c r="A19" s="25" t="s">
        <v>684</v>
      </c>
      <c r="B19" s="25" t="s">
        <v>680</v>
      </c>
      <c r="C19" s="25" t="s">
        <v>403</v>
      </c>
      <c r="D19" s="25" t="str">
        <f>VLOOKUP(C19,'[1]Коды программ'!$A$2:$B$578,2,FALSE)</f>
        <v>Портной</v>
      </c>
      <c r="E19" s="31" t="s">
        <v>697</v>
      </c>
      <c r="F19" s="32" t="s">
        <v>1350</v>
      </c>
      <c r="G19" s="7">
        <v>0</v>
      </c>
      <c r="H19" s="7"/>
      <c r="I19" s="7"/>
      <c r="J19" s="7"/>
      <c r="K19" s="7"/>
      <c r="L19" s="7"/>
      <c r="M19" s="7"/>
      <c r="N19" s="7"/>
      <c r="O19" s="7"/>
      <c r="P19" s="7"/>
      <c r="Q19" s="7"/>
      <c r="R19" s="7"/>
      <c r="S19" s="7"/>
      <c r="T19" s="7"/>
      <c r="U19" s="7"/>
      <c r="V19" s="7"/>
      <c r="W19" s="7"/>
      <c r="X19" s="7"/>
      <c r="Y19" s="7"/>
      <c r="Z19" s="7"/>
      <c r="AA19" s="7"/>
      <c r="AB19" s="7"/>
      <c r="AC19" s="7"/>
      <c r="AD19" s="7"/>
      <c r="AE19" s="7"/>
      <c r="AF19" s="7"/>
      <c r="AG19" s="7"/>
      <c r="AH19" s="35"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47.25" x14ac:dyDescent="0.3">
      <c r="A20" s="25" t="s">
        <v>684</v>
      </c>
      <c r="B20" s="25" t="s">
        <v>680</v>
      </c>
      <c r="C20" s="25" t="s">
        <v>403</v>
      </c>
      <c r="D20" s="25" t="str">
        <f>VLOOKUP(C20,'[1]Коды программ'!$A$2:$B$578,2,FALSE)</f>
        <v>Портной</v>
      </c>
      <c r="E20" s="31" t="s">
        <v>698</v>
      </c>
      <c r="F20" s="32" t="s">
        <v>1351</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35" t="str">
        <f t="shared" si="2"/>
        <v>проверка пройдена</v>
      </c>
    </row>
    <row r="21" spans="1:34" ht="47.25" x14ac:dyDescent="0.3">
      <c r="A21" s="25" t="s">
        <v>684</v>
      </c>
      <c r="B21" s="25" t="s">
        <v>680</v>
      </c>
      <c r="C21" s="25" t="s">
        <v>403</v>
      </c>
      <c r="D21" s="25" t="str">
        <f>VLOOKUP(C21,'[1]Коды программ'!$A$2:$B$578,2,FALSE)</f>
        <v>Портной</v>
      </c>
      <c r="E21" s="31" t="s">
        <v>699</v>
      </c>
      <c r="F21" s="32" t="s">
        <v>1352</v>
      </c>
      <c r="G21" s="7">
        <v>0</v>
      </c>
      <c r="H21" s="7"/>
      <c r="I21" s="7"/>
      <c r="J21" s="7"/>
      <c r="K21" s="7"/>
      <c r="L21" s="7"/>
      <c r="M21" s="7"/>
      <c r="N21" s="7"/>
      <c r="O21" s="7"/>
      <c r="P21" s="7"/>
      <c r="Q21" s="7"/>
      <c r="R21" s="7"/>
      <c r="S21" s="7"/>
      <c r="T21" s="7"/>
      <c r="U21" s="7"/>
      <c r="V21" s="7"/>
      <c r="W21" s="7"/>
      <c r="X21" s="7"/>
      <c r="Y21" s="7"/>
      <c r="Z21" s="7"/>
      <c r="AA21" s="7"/>
      <c r="AB21" s="7"/>
      <c r="AC21" s="7"/>
      <c r="AD21" s="7"/>
      <c r="AE21" s="7"/>
      <c r="AF21" s="7"/>
      <c r="AG21" s="7"/>
      <c r="AH21" s="24" t="str">
        <f t="shared" si="2"/>
        <v>проверка пройдена</v>
      </c>
    </row>
    <row r="22" spans="1:34" ht="63" x14ac:dyDescent="0.3">
      <c r="A22" s="25" t="s">
        <v>684</v>
      </c>
      <c r="B22" s="25" t="s">
        <v>680</v>
      </c>
      <c r="C22" s="25" t="s">
        <v>403</v>
      </c>
      <c r="D22" s="25" t="str">
        <f>VLOOKUP(C22,'[1]Коды программ'!$A$2:$B$578,2,FALSE)</f>
        <v>Портной</v>
      </c>
      <c r="E22" s="33" t="s">
        <v>700</v>
      </c>
      <c r="F22" s="34" t="s">
        <v>1344</v>
      </c>
      <c r="G22" s="7">
        <v>0</v>
      </c>
      <c r="H22" s="7"/>
      <c r="I22" s="7"/>
      <c r="J22" s="7"/>
      <c r="K22" s="7"/>
      <c r="L22" s="7"/>
      <c r="M22" s="7"/>
      <c r="N22" s="7"/>
      <c r="O22" s="7"/>
      <c r="P22" s="7"/>
      <c r="Q22" s="7"/>
      <c r="R22" s="7"/>
      <c r="S22" s="7"/>
      <c r="T22" s="7"/>
      <c r="U22" s="7"/>
      <c r="V22" s="7"/>
      <c r="W22" s="7"/>
      <c r="X22" s="7"/>
      <c r="Y22" s="7"/>
      <c r="Z22" s="7"/>
      <c r="AA22" s="7"/>
      <c r="AB22" s="7"/>
      <c r="AC22" s="7"/>
      <c r="AD22" s="7"/>
      <c r="AE22" s="7"/>
      <c r="AF22" s="7"/>
      <c r="AG22" s="7"/>
      <c r="AH22" s="24" t="str">
        <f t="shared" si="2"/>
        <v>проверка пройдена</v>
      </c>
    </row>
    <row r="23" spans="1:34" ht="78.75" x14ac:dyDescent="0.3">
      <c r="A23" s="25" t="s">
        <v>684</v>
      </c>
      <c r="B23" s="25" t="s">
        <v>680</v>
      </c>
      <c r="C23" s="25" t="s">
        <v>403</v>
      </c>
      <c r="D23" s="25" t="str">
        <f>VLOOKUP(C23,'[1]Коды программ'!$A$2:$B$578,2,FALSE)</f>
        <v>Портной</v>
      </c>
      <c r="E23" s="33" t="s">
        <v>701</v>
      </c>
      <c r="F23" s="34" t="s">
        <v>1345</v>
      </c>
      <c r="G23" s="7">
        <v>0</v>
      </c>
      <c r="H23" s="7"/>
      <c r="I23" s="7"/>
      <c r="J23" s="7"/>
      <c r="K23" s="7"/>
      <c r="L23" s="7"/>
      <c r="M23" s="7"/>
      <c r="N23" s="7"/>
      <c r="O23" s="7"/>
      <c r="P23" s="7"/>
      <c r="Q23" s="7"/>
      <c r="R23" s="7"/>
      <c r="S23" s="7"/>
      <c r="T23" s="7"/>
      <c r="U23" s="7"/>
      <c r="V23" s="7"/>
      <c r="W23" s="7"/>
      <c r="X23" s="7"/>
      <c r="Y23" s="7"/>
      <c r="Z23" s="7"/>
      <c r="AA23" s="7"/>
      <c r="AB23" s="7"/>
      <c r="AC23" s="7"/>
      <c r="AD23" s="7"/>
      <c r="AE23" s="7"/>
      <c r="AF23" s="7"/>
      <c r="AG23" s="7"/>
      <c r="AH23" s="24" t="str">
        <f t="shared" si="2"/>
        <v>проверка пройдена</v>
      </c>
    </row>
    <row r="26" spans="1:34" ht="64.5" customHeight="1" x14ac:dyDescent="0.3">
      <c r="A26" s="53" t="s">
        <v>725</v>
      </c>
      <c r="B26" s="53"/>
      <c r="C26" s="53"/>
      <c r="D26" s="53"/>
      <c r="E26" s="53"/>
      <c r="F26" s="53"/>
      <c r="G26" s="22"/>
      <c r="H26" s="22"/>
      <c r="I26" s="22"/>
      <c r="J26" s="22"/>
      <c r="K26" s="22"/>
      <c r="L26" s="22"/>
      <c r="M26" s="22"/>
      <c r="N26" s="22"/>
      <c r="O26" s="22"/>
      <c r="P26" s="22"/>
      <c r="Q26" s="22"/>
      <c r="R26" s="22"/>
      <c r="S26" s="22"/>
      <c r="T26" s="22"/>
      <c r="U26" s="22"/>
      <c r="V26" s="22"/>
      <c r="W26" s="12"/>
      <c r="X26" s="12"/>
      <c r="Y26" s="12"/>
      <c r="Z26" s="12"/>
      <c r="AA26" s="12"/>
      <c r="AB26" s="12"/>
      <c r="AC26" s="12"/>
      <c r="AD26" s="12"/>
      <c r="AE26" s="12"/>
      <c r="AF26" s="12"/>
      <c r="AG26" s="5"/>
    </row>
    <row r="28" spans="1:34" ht="114" customHeight="1" x14ac:dyDescent="0.3">
      <c r="A28" s="51" t="s">
        <v>1329</v>
      </c>
      <c r="B28" s="51"/>
      <c r="C28" s="51"/>
      <c r="D28" s="51"/>
    </row>
    <row r="29" spans="1:34" ht="40.5" x14ac:dyDescent="0.3">
      <c r="A29" s="20" t="s">
        <v>1319</v>
      </c>
      <c r="B29" s="20" t="s">
        <v>1320</v>
      </c>
      <c r="C29" s="20" t="s">
        <v>1321</v>
      </c>
      <c r="D29" s="20" t="s">
        <v>1322</v>
      </c>
      <c r="K29" s="13"/>
    </row>
    <row r="30" spans="1:34" ht="36" customHeight="1" x14ac:dyDescent="0.3">
      <c r="A30" s="21" t="s">
        <v>1354</v>
      </c>
      <c r="B30" s="21" t="s">
        <v>1355</v>
      </c>
      <c r="C30" s="56" t="s">
        <v>1356</v>
      </c>
      <c r="D30" s="21" t="s">
        <v>1357</v>
      </c>
    </row>
  </sheetData>
  <mergeCells count="18">
    <mergeCell ref="A28:D28"/>
    <mergeCell ref="AH5:AH7"/>
    <mergeCell ref="A26:F26"/>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honeticPr fontId="14" type="noConversion"/>
  <hyperlinks>
    <hyperlink ref="C30" r:id="rId1"/>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C9:C25</xm:sqref>
        </x14:dataValidation>
        <x14:dataValidation type="list" allowBlank="1" showInputMessage="1" showErrorMessage="1">
          <x14:formula1>
            <xm:f>'Коды программ'!$G$2:$G$86</xm:f>
          </x14:formula1>
          <xm:sqref>B9:B25</xm:sqref>
        </x14:dataValidation>
        <x14:dataValidation type="list" allowBlank="1" showInputMessage="1" showErrorMessage="1">
          <x14:formula1>
            <xm:f>'Коды программ'!$K$2:$K$9</xm:f>
          </x14:formula1>
          <xm:sqref>A9:A25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8" t="s">
        <v>596</v>
      </c>
      <c r="K2" t="s">
        <v>681</v>
      </c>
    </row>
    <row r="3" spans="1:11" x14ac:dyDescent="0.25">
      <c r="A3" s="1" t="s">
        <v>20</v>
      </c>
      <c r="B3" s="1" t="s">
        <v>744</v>
      </c>
      <c r="C3" s="1" t="s">
        <v>3</v>
      </c>
      <c r="D3" s="1"/>
      <c r="E3" s="1" t="s">
        <v>7</v>
      </c>
      <c r="F3" s="1"/>
      <c r="G3" s="8" t="s">
        <v>597</v>
      </c>
      <c r="K3" t="s">
        <v>682</v>
      </c>
    </row>
    <row r="4" spans="1:11" x14ac:dyDescent="0.25">
      <c r="A4" s="1" t="s">
        <v>21</v>
      </c>
      <c r="B4" s="1" t="s">
        <v>745</v>
      </c>
      <c r="C4" s="1" t="s">
        <v>4</v>
      </c>
      <c r="D4" s="1"/>
      <c r="E4" s="1"/>
      <c r="F4" s="1"/>
      <c r="G4" s="8" t="s">
        <v>598</v>
      </c>
      <c r="K4" t="s">
        <v>683</v>
      </c>
    </row>
    <row r="5" spans="1:11" x14ac:dyDescent="0.25">
      <c r="A5" s="1" t="s">
        <v>22</v>
      </c>
      <c r="B5" s="1" t="s">
        <v>746</v>
      </c>
      <c r="C5" s="1" t="s">
        <v>5</v>
      </c>
      <c r="D5" s="1"/>
      <c r="E5" s="1"/>
      <c r="F5" s="1"/>
      <c r="G5" s="8" t="s">
        <v>599</v>
      </c>
      <c r="K5" t="s">
        <v>684</v>
      </c>
    </row>
    <row r="6" spans="1:11" x14ac:dyDescent="0.25">
      <c r="A6" s="1" t="s">
        <v>23</v>
      </c>
      <c r="B6" s="1" t="s">
        <v>747</v>
      </c>
      <c r="C6" s="1"/>
      <c r="D6" s="1"/>
      <c r="E6" s="1"/>
      <c r="F6" s="1"/>
      <c r="G6" s="8" t="s">
        <v>600</v>
      </c>
      <c r="K6" t="s">
        <v>685</v>
      </c>
    </row>
    <row r="7" spans="1:11" x14ac:dyDescent="0.25">
      <c r="A7" s="1" t="s">
        <v>24</v>
      </c>
      <c r="B7" s="1" t="s">
        <v>748</v>
      </c>
      <c r="C7" s="1"/>
      <c r="D7" s="1"/>
      <c r="E7" s="1"/>
      <c r="F7" s="1"/>
      <c r="G7" s="8" t="s">
        <v>601</v>
      </c>
      <c r="K7" t="s">
        <v>686</v>
      </c>
    </row>
    <row r="8" spans="1:11" x14ac:dyDescent="0.25">
      <c r="A8" s="1" t="s">
        <v>25</v>
      </c>
      <c r="B8" s="1" t="s">
        <v>749</v>
      </c>
      <c r="C8" s="1"/>
      <c r="D8" s="1"/>
      <c r="E8" s="1"/>
      <c r="F8" s="1"/>
      <c r="G8" s="8" t="s">
        <v>602</v>
      </c>
      <c r="K8" t="s">
        <v>687</v>
      </c>
    </row>
    <row r="9" spans="1:11" x14ac:dyDescent="0.25">
      <c r="A9" s="1" t="s">
        <v>26</v>
      </c>
      <c r="B9" s="1" t="s">
        <v>750</v>
      </c>
      <c r="C9" s="1"/>
      <c r="D9" s="1"/>
      <c r="E9" s="1"/>
      <c r="F9" s="1"/>
      <c r="G9" s="8" t="s">
        <v>603</v>
      </c>
      <c r="K9" t="s">
        <v>688</v>
      </c>
    </row>
    <row r="10" spans="1:11" x14ac:dyDescent="0.25">
      <c r="A10" s="1" t="s">
        <v>27</v>
      </c>
      <c r="B10" s="1" t="s">
        <v>751</v>
      </c>
      <c r="C10" s="1"/>
      <c r="D10" s="1"/>
      <c r="E10" s="1"/>
      <c r="F10" s="1"/>
      <c r="G10" s="8" t="s">
        <v>604</v>
      </c>
    </row>
    <row r="11" spans="1:11" x14ac:dyDescent="0.25">
      <c r="A11" s="1" t="s">
        <v>28</v>
      </c>
      <c r="B11" s="1" t="s">
        <v>752</v>
      </c>
      <c r="C11" s="1"/>
      <c r="D11" s="1"/>
      <c r="E11" s="1"/>
      <c r="F11" s="1"/>
      <c r="G11" s="8" t="s">
        <v>605</v>
      </c>
    </row>
    <row r="12" spans="1:11" x14ac:dyDescent="0.25">
      <c r="A12" s="1" t="s">
        <v>29</v>
      </c>
      <c r="B12" s="1" t="s">
        <v>753</v>
      </c>
      <c r="C12" s="1"/>
      <c r="D12" s="1"/>
      <c r="E12" s="1"/>
      <c r="F12" s="1"/>
      <c r="G12" s="8" t="s">
        <v>606</v>
      </c>
    </row>
    <row r="13" spans="1:11" x14ac:dyDescent="0.25">
      <c r="A13" s="1" t="s">
        <v>30</v>
      </c>
      <c r="B13" s="1" t="s">
        <v>754</v>
      </c>
      <c r="C13" s="1"/>
      <c r="D13" s="1"/>
      <c r="E13" s="1"/>
      <c r="F13" s="1"/>
      <c r="G13" s="8" t="s">
        <v>607</v>
      </c>
    </row>
    <row r="14" spans="1:11" x14ac:dyDescent="0.25">
      <c r="A14" s="1" t="s">
        <v>31</v>
      </c>
      <c r="B14" s="1" t="s">
        <v>755</v>
      </c>
      <c r="C14" s="1"/>
      <c r="D14" s="1"/>
      <c r="E14" s="1"/>
      <c r="F14" s="1"/>
      <c r="G14" s="8" t="s">
        <v>608</v>
      </c>
    </row>
    <row r="15" spans="1:11" x14ac:dyDescent="0.25">
      <c r="A15" s="1" t="s">
        <v>32</v>
      </c>
      <c r="B15" t="s">
        <v>756</v>
      </c>
      <c r="G15" s="8" t="s">
        <v>609</v>
      </c>
    </row>
    <row r="16" spans="1:11" x14ac:dyDescent="0.25">
      <c r="A16" s="1" t="s">
        <v>33</v>
      </c>
      <c r="B16" t="s">
        <v>757</v>
      </c>
      <c r="G16" s="8" t="s">
        <v>610</v>
      </c>
    </row>
    <row r="17" spans="1:7" x14ac:dyDescent="0.25">
      <c r="A17" s="1" t="s">
        <v>34</v>
      </c>
      <c r="B17" t="s">
        <v>758</v>
      </c>
      <c r="G17" s="8" t="s">
        <v>611</v>
      </c>
    </row>
    <row r="18" spans="1:7" x14ac:dyDescent="0.25">
      <c r="A18" s="1" t="s">
        <v>35</v>
      </c>
      <c r="B18" t="s">
        <v>759</v>
      </c>
      <c r="G18" s="8" t="s">
        <v>612</v>
      </c>
    </row>
    <row r="19" spans="1:7" x14ac:dyDescent="0.25">
      <c r="A19" s="1" t="s">
        <v>36</v>
      </c>
      <c r="B19" t="s">
        <v>760</v>
      </c>
      <c r="G19" s="8" t="s">
        <v>613</v>
      </c>
    </row>
    <row r="20" spans="1:7" x14ac:dyDescent="0.25">
      <c r="A20" s="1" t="s">
        <v>37</v>
      </c>
      <c r="B20" t="s">
        <v>761</v>
      </c>
      <c r="G20" s="8" t="s">
        <v>614</v>
      </c>
    </row>
    <row r="21" spans="1:7" x14ac:dyDescent="0.25">
      <c r="A21" s="1" t="s">
        <v>38</v>
      </c>
      <c r="B21" t="s">
        <v>762</v>
      </c>
      <c r="G21" s="8" t="s">
        <v>615</v>
      </c>
    </row>
    <row r="22" spans="1:7" x14ac:dyDescent="0.25">
      <c r="A22" s="1" t="s">
        <v>39</v>
      </c>
      <c r="B22" t="s">
        <v>763</v>
      </c>
      <c r="G22" s="8" t="s">
        <v>616</v>
      </c>
    </row>
    <row r="23" spans="1:7" x14ac:dyDescent="0.25">
      <c r="A23" s="1" t="s">
        <v>40</v>
      </c>
      <c r="B23" t="s">
        <v>764</v>
      </c>
      <c r="G23" s="8" t="s">
        <v>617</v>
      </c>
    </row>
    <row r="24" spans="1:7" x14ac:dyDescent="0.25">
      <c r="A24" s="1" t="s">
        <v>41</v>
      </c>
      <c r="B24" t="s">
        <v>765</v>
      </c>
      <c r="G24" s="8" t="s">
        <v>618</v>
      </c>
    </row>
    <row r="25" spans="1:7" x14ac:dyDescent="0.25">
      <c r="A25" s="1" t="s">
        <v>42</v>
      </c>
      <c r="B25" t="s">
        <v>766</v>
      </c>
      <c r="G25" s="8" t="s">
        <v>619</v>
      </c>
    </row>
    <row r="26" spans="1:7" x14ac:dyDescent="0.25">
      <c r="A26" s="1" t="s">
        <v>43</v>
      </c>
      <c r="B26" t="s">
        <v>767</v>
      </c>
      <c r="G26" s="8" t="s">
        <v>620</v>
      </c>
    </row>
    <row r="27" spans="1:7" x14ac:dyDescent="0.25">
      <c r="A27" s="1" t="s">
        <v>44</v>
      </c>
      <c r="B27" t="s">
        <v>768</v>
      </c>
      <c r="G27" s="8" t="s">
        <v>621</v>
      </c>
    </row>
    <row r="28" spans="1:7" x14ac:dyDescent="0.25">
      <c r="A28" s="1" t="s">
        <v>45</v>
      </c>
      <c r="B28" t="s">
        <v>769</v>
      </c>
      <c r="G28" s="8" t="s">
        <v>622</v>
      </c>
    </row>
    <row r="29" spans="1:7" x14ac:dyDescent="0.25">
      <c r="A29" s="1" t="s">
        <v>46</v>
      </c>
      <c r="B29" t="s">
        <v>770</v>
      </c>
      <c r="G29" s="8" t="s">
        <v>623</v>
      </c>
    </row>
    <row r="30" spans="1:7" x14ac:dyDescent="0.25">
      <c r="A30" s="1" t="s">
        <v>47</v>
      </c>
      <c r="B30" t="s">
        <v>771</v>
      </c>
      <c r="G30" s="8" t="s">
        <v>624</v>
      </c>
    </row>
    <row r="31" spans="1:7" x14ac:dyDescent="0.25">
      <c r="A31" s="1" t="s">
        <v>48</v>
      </c>
      <c r="B31" t="s">
        <v>772</v>
      </c>
      <c r="G31" s="8" t="s">
        <v>625</v>
      </c>
    </row>
    <row r="32" spans="1:7" x14ac:dyDescent="0.25">
      <c r="A32" s="1" t="s">
        <v>49</v>
      </c>
      <c r="B32" t="s">
        <v>773</v>
      </c>
      <c r="G32" s="8" t="s">
        <v>626</v>
      </c>
    </row>
    <row r="33" spans="1:7" x14ac:dyDescent="0.25">
      <c r="A33" s="1" t="s">
        <v>50</v>
      </c>
      <c r="B33" t="s">
        <v>774</v>
      </c>
      <c r="G33" s="8" t="s">
        <v>627</v>
      </c>
    </row>
    <row r="34" spans="1:7" x14ac:dyDescent="0.25">
      <c r="A34" s="1" t="s">
        <v>51</v>
      </c>
      <c r="B34" t="s">
        <v>775</v>
      </c>
      <c r="G34" s="8" t="s">
        <v>16</v>
      </c>
    </row>
    <row r="35" spans="1:7" x14ac:dyDescent="0.25">
      <c r="A35" s="1" t="s">
        <v>52</v>
      </c>
      <c r="B35" t="s">
        <v>776</v>
      </c>
      <c r="G35" s="8" t="s">
        <v>628</v>
      </c>
    </row>
    <row r="36" spans="1:7" x14ac:dyDescent="0.25">
      <c r="A36" s="1" t="s">
        <v>53</v>
      </c>
      <c r="B36" t="s">
        <v>777</v>
      </c>
      <c r="G36" s="8" t="s">
        <v>629</v>
      </c>
    </row>
    <row r="37" spans="1:7" x14ac:dyDescent="0.25">
      <c r="A37" s="1" t="s">
        <v>54</v>
      </c>
      <c r="B37" t="s">
        <v>778</v>
      </c>
      <c r="G37" s="8" t="s">
        <v>630</v>
      </c>
    </row>
    <row r="38" spans="1:7" x14ac:dyDescent="0.25">
      <c r="A38" s="1" t="s">
        <v>55</v>
      </c>
      <c r="B38" t="s">
        <v>779</v>
      </c>
      <c r="G38" s="8" t="s">
        <v>631</v>
      </c>
    </row>
    <row r="39" spans="1:7" x14ac:dyDescent="0.25">
      <c r="A39" s="1" t="s">
        <v>56</v>
      </c>
      <c r="B39" t="s">
        <v>780</v>
      </c>
      <c r="G39" s="8" t="s">
        <v>632</v>
      </c>
    </row>
    <row r="40" spans="1:7" x14ac:dyDescent="0.25">
      <c r="A40" s="1" t="s">
        <v>57</v>
      </c>
      <c r="B40" t="s">
        <v>781</v>
      </c>
      <c r="G40" s="8" t="s">
        <v>633</v>
      </c>
    </row>
    <row r="41" spans="1:7" x14ac:dyDescent="0.25">
      <c r="A41" s="1" t="s">
        <v>58</v>
      </c>
      <c r="B41" t="s">
        <v>782</v>
      </c>
      <c r="G41" s="8" t="s">
        <v>634</v>
      </c>
    </row>
    <row r="42" spans="1:7" x14ac:dyDescent="0.25">
      <c r="A42" s="1" t="s">
        <v>59</v>
      </c>
      <c r="B42" t="s">
        <v>783</v>
      </c>
      <c r="G42" s="8" t="s">
        <v>635</v>
      </c>
    </row>
    <row r="43" spans="1:7" x14ac:dyDescent="0.25">
      <c r="A43" s="1" t="s">
        <v>60</v>
      </c>
      <c r="B43" t="s">
        <v>784</v>
      </c>
      <c r="G43" s="8" t="s">
        <v>636</v>
      </c>
    </row>
    <row r="44" spans="1:7" x14ac:dyDescent="0.25">
      <c r="A44" s="1" t="s">
        <v>61</v>
      </c>
      <c r="B44" t="s">
        <v>785</v>
      </c>
      <c r="G44" s="8" t="s">
        <v>637</v>
      </c>
    </row>
    <row r="45" spans="1:7" x14ac:dyDescent="0.25">
      <c r="A45" s="1" t="s">
        <v>62</v>
      </c>
      <c r="B45" t="s">
        <v>786</v>
      </c>
      <c r="G45" s="8" t="s">
        <v>638</v>
      </c>
    </row>
    <row r="46" spans="1:7" x14ac:dyDescent="0.25">
      <c r="A46" s="1" t="s">
        <v>63</v>
      </c>
      <c r="B46" t="s">
        <v>787</v>
      </c>
      <c r="G46" s="8" t="s">
        <v>639</v>
      </c>
    </row>
    <row r="47" spans="1:7" x14ac:dyDescent="0.25">
      <c r="A47" s="1" t="s">
        <v>64</v>
      </c>
      <c r="B47" t="s">
        <v>788</v>
      </c>
      <c r="G47" s="8" t="s">
        <v>640</v>
      </c>
    </row>
    <row r="48" spans="1:7" x14ac:dyDescent="0.25">
      <c r="A48" s="1" t="s">
        <v>65</v>
      </c>
      <c r="B48" t="s">
        <v>789</v>
      </c>
      <c r="G48" s="8" t="s">
        <v>641</v>
      </c>
    </row>
    <row r="49" spans="1:7" x14ac:dyDescent="0.25">
      <c r="A49" s="1" t="s">
        <v>66</v>
      </c>
      <c r="B49" t="s">
        <v>790</v>
      </c>
      <c r="G49" s="8" t="s">
        <v>642</v>
      </c>
    </row>
    <row r="50" spans="1:7" x14ac:dyDescent="0.25">
      <c r="A50" s="1" t="s">
        <v>67</v>
      </c>
      <c r="B50" t="s">
        <v>791</v>
      </c>
      <c r="G50" s="8" t="s">
        <v>643</v>
      </c>
    </row>
    <row r="51" spans="1:7" x14ac:dyDescent="0.25">
      <c r="A51" s="1" t="s">
        <v>68</v>
      </c>
      <c r="B51" t="s">
        <v>792</v>
      </c>
      <c r="G51" s="8" t="s">
        <v>644</v>
      </c>
    </row>
    <row r="52" spans="1:7" x14ac:dyDescent="0.25">
      <c r="A52" s="1" t="s">
        <v>69</v>
      </c>
      <c r="B52" t="s">
        <v>793</v>
      </c>
      <c r="G52" s="8" t="s">
        <v>645</v>
      </c>
    </row>
    <row r="53" spans="1:7" x14ac:dyDescent="0.25">
      <c r="A53" s="1" t="s">
        <v>70</v>
      </c>
      <c r="B53" t="s">
        <v>794</v>
      </c>
      <c r="G53" s="8" t="s">
        <v>646</v>
      </c>
    </row>
    <row r="54" spans="1:7" x14ac:dyDescent="0.25">
      <c r="A54" s="1" t="s">
        <v>71</v>
      </c>
      <c r="B54" t="s">
        <v>795</v>
      </c>
      <c r="G54" s="8" t="s">
        <v>647</v>
      </c>
    </row>
    <row r="55" spans="1:7" x14ac:dyDescent="0.25">
      <c r="A55" s="1" t="s">
        <v>72</v>
      </c>
      <c r="B55" t="s">
        <v>796</v>
      </c>
      <c r="G55" s="8" t="s">
        <v>648</v>
      </c>
    </row>
    <row r="56" spans="1:7" x14ac:dyDescent="0.25">
      <c r="A56" s="1" t="s">
        <v>73</v>
      </c>
      <c r="B56" t="s">
        <v>797</v>
      </c>
      <c r="G56" s="8" t="s">
        <v>649</v>
      </c>
    </row>
    <row r="57" spans="1:7" x14ac:dyDescent="0.25">
      <c r="A57" s="1" t="s">
        <v>74</v>
      </c>
      <c r="B57" t="s">
        <v>798</v>
      </c>
      <c r="G57" s="8" t="s">
        <v>650</v>
      </c>
    </row>
    <row r="58" spans="1:7" x14ac:dyDescent="0.25">
      <c r="A58" s="1" t="s">
        <v>75</v>
      </c>
      <c r="B58" t="s">
        <v>799</v>
      </c>
      <c r="G58" s="8" t="s">
        <v>651</v>
      </c>
    </row>
    <row r="59" spans="1:7" x14ac:dyDescent="0.25">
      <c r="A59" s="1" t="s">
        <v>76</v>
      </c>
      <c r="B59" t="s">
        <v>800</v>
      </c>
      <c r="G59" s="8" t="s">
        <v>652</v>
      </c>
    </row>
    <row r="60" spans="1:7" x14ac:dyDescent="0.25">
      <c r="A60" s="1" t="s">
        <v>77</v>
      </c>
      <c r="B60" t="s">
        <v>801</v>
      </c>
      <c r="G60" s="8" t="s">
        <v>680</v>
      </c>
    </row>
    <row r="61" spans="1:7" x14ac:dyDescent="0.25">
      <c r="A61" s="1" t="s">
        <v>78</v>
      </c>
      <c r="B61" t="s">
        <v>802</v>
      </c>
      <c r="G61" s="8" t="s">
        <v>653</v>
      </c>
    </row>
    <row r="62" spans="1:7" x14ac:dyDescent="0.25">
      <c r="A62" s="1" t="s">
        <v>79</v>
      </c>
      <c r="B62" t="s">
        <v>803</v>
      </c>
      <c r="G62" s="8" t="s">
        <v>654</v>
      </c>
    </row>
    <row r="63" spans="1:7" x14ac:dyDescent="0.25">
      <c r="A63" s="1" t="s">
        <v>80</v>
      </c>
      <c r="B63" t="s">
        <v>804</v>
      </c>
      <c r="G63" s="8" t="s">
        <v>655</v>
      </c>
    </row>
    <row r="64" spans="1:7" x14ac:dyDescent="0.25">
      <c r="A64" s="1" t="s">
        <v>81</v>
      </c>
      <c r="B64" t="s">
        <v>805</v>
      </c>
      <c r="G64" s="8" t="s">
        <v>656</v>
      </c>
    </row>
    <row r="65" spans="1:7" x14ac:dyDescent="0.25">
      <c r="A65" s="1" t="s">
        <v>82</v>
      </c>
      <c r="B65" t="s">
        <v>806</v>
      </c>
      <c r="G65" s="8" t="s">
        <v>657</v>
      </c>
    </row>
    <row r="66" spans="1:7" x14ac:dyDescent="0.25">
      <c r="A66" s="1" t="s">
        <v>83</v>
      </c>
      <c r="B66" t="s">
        <v>807</v>
      </c>
      <c r="G66" s="8" t="s">
        <v>658</v>
      </c>
    </row>
    <row r="67" spans="1:7" x14ac:dyDescent="0.25">
      <c r="A67" s="1" t="s">
        <v>84</v>
      </c>
      <c r="B67" t="s">
        <v>808</v>
      </c>
      <c r="G67" s="8" t="s">
        <v>659</v>
      </c>
    </row>
    <row r="68" spans="1:7" x14ac:dyDescent="0.25">
      <c r="A68" s="1" t="s">
        <v>85</v>
      </c>
      <c r="B68" t="s">
        <v>809</v>
      </c>
      <c r="G68" s="8" t="s">
        <v>660</v>
      </c>
    </row>
    <row r="69" spans="1:7" x14ac:dyDescent="0.25">
      <c r="A69" s="1" t="s">
        <v>86</v>
      </c>
      <c r="B69" t="s">
        <v>810</v>
      </c>
      <c r="G69" s="8" t="s">
        <v>661</v>
      </c>
    </row>
    <row r="70" spans="1:7" x14ac:dyDescent="0.25">
      <c r="A70" s="1" t="s">
        <v>87</v>
      </c>
      <c r="B70" t="s">
        <v>811</v>
      </c>
      <c r="G70" s="8" t="s">
        <v>662</v>
      </c>
    </row>
    <row r="71" spans="1:7" x14ac:dyDescent="0.25">
      <c r="A71" s="1" t="s">
        <v>88</v>
      </c>
      <c r="B71" t="s">
        <v>812</v>
      </c>
      <c r="G71" s="8" t="s">
        <v>663</v>
      </c>
    </row>
    <row r="72" spans="1:7" x14ac:dyDescent="0.25">
      <c r="A72" s="1" t="s">
        <v>89</v>
      </c>
      <c r="B72" t="s">
        <v>813</v>
      </c>
      <c r="G72" s="8" t="s">
        <v>664</v>
      </c>
    </row>
    <row r="73" spans="1:7" x14ac:dyDescent="0.25">
      <c r="A73" s="1" t="s">
        <v>90</v>
      </c>
      <c r="B73" t="s">
        <v>814</v>
      </c>
      <c r="G73" s="8" t="s">
        <v>665</v>
      </c>
    </row>
    <row r="74" spans="1:7" x14ac:dyDescent="0.25">
      <c r="A74" s="1" t="s">
        <v>91</v>
      </c>
      <c r="B74" t="s">
        <v>815</v>
      </c>
      <c r="G74" s="8" t="s">
        <v>666</v>
      </c>
    </row>
    <row r="75" spans="1:7" x14ac:dyDescent="0.25">
      <c r="A75" s="1" t="s">
        <v>92</v>
      </c>
      <c r="B75" t="s">
        <v>816</v>
      </c>
      <c r="G75" s="8" t="s">
        <v>667</v>
      </c>
    </row>
    <row r="76" spans="1:7" x14ac:dyDescent="0.25">
      <c r="A76" s="1" t="s">
        <v>93</v>
      </c>
      <c r="B76" t="s">
        <v>817</v>
      </c>
      <c r="G76" s="8" t="s">
        <v>668</v>
      </c>
    </row>
    <row r="77" spans="1:7" x14ac:dyDescent="0.25">
      <c r="A77" s="1" t="s">
        <v>94</v>
      </c>
      <c r="B77" t="s">
        <v>818</v>
      </c>
      <c r="G77" s="8" t="s">
        <v>669</v>
      </c>
    </row>
    <row r="78" spans="1:7" x14ac:dyDescent="0.25">
      <c r="A78" s="1" t="s">
        <v>95</v>
      </c>
      <c r="B78" t="s">
        <v>819</v>
      </c>
      <c r="G78" s="8" t="s">
        <v>670</v>
      </c>
    </row>
    <row r="79" spans="1:7" x14ac:dyDescent="0.25">
      <c r="A79" s="1" t="s">
        <v>96</v>
      </c>
      <c r="B79" t="s">
        <v>820</v>
      </c>
      <c r="G79" s="8" t="s">
        <v>671</v>
      </c>
    </row>
    <row r="80" spans="1:7" x14ac:dyDescent="0.25">
      <c r="A80" s="1" t="s">
        <v>97</v>
      </c>
      <c r="B80" t="s">
        <v>821</v>
      </c>
      <c r="G80" s="8" t="s">
        <v>672</v>
      </c>
    </row>
    <row r="81" spans="1:7" x14ac:dyDescent="0.25">
      <c r="A81" s="1" t="s">
        <v>98</v>
      </c>
      <c r="B81" t="s">
        <v>822</v>
      </c>
      <c r="G81" s="8" t="s">
        <v>673</v>
      </c>
    </row>
    <row r="82" spans="1:7" x14ac:dyDescent="0.25">
      <c r="A82" s="1" t="s">
        <v>99</v>
      </c>
      <c r="B82" t="s">
        <v>823</v>
      </c>
      <c r="G82" s="8" t="s">
        <v>674</v>
      </c>
    </row>
    <row r="83" spans="1:7" x14ac:dyDescent="0.25">
      <c r="A83" s="1" t="s">
        <v>100</v>
      </c>
      <c r="B83" t="s">
        <v>824</v>
      </c>
      <c r="G83" s="8" t="s">
        <v>675</v>
      </c>
    </row>
    <row r="84" spans="1:7" x14ac:dyDescent="0.25">
      <c r="A84" s="1" t="s">
        <v>101</v>
      </c>
      <c r="B84" t="s">
        <v>825</v>
      </c>
      <c r="G84" s="8" t="s">
        <v>679</v>
      </c>
    </row>
    <row r="85" spans="1:7" x14ac:dyDescent="0.25">
      <c r="A85" s="1" t="s">
        <v>102</v>
      </c>
      <c r="B85" t="s">
        <v>826</v>
      </c>
      <c r="G85" s="8" t="s">
        <v>676</v>
      </c>
    </row>
    <row r="86" spans="1:7" x14ac:dyDescent="0.25">
      <c r="A86" s="1" t="s">
        <v>103</v>
      </c>
      <c r="B86" t="s">
        <v>827</v>
      </c>
      <c r="G86" s="8"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2022-09-07T09:43:51Z</dcterms:modified>
</cp:coreProperties>
</file>